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 1" sheetId="2" r:id="rId1"/>
  </sheets>
  <calcPr calcId="125725"/>
</workbook>
</file>

<file path=xl/calcChain.xml><?xml version="1.0" encoding="utf-8"?>
<calcChain xmlns="http://schemas.openxmlformats.org/spreadsheetml/2006/main">
  <c r="B196" i="2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J138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7" l="1"/>
  <c r="F197"/>
  <c r="I197"/>
  <c r="H197"/>
  <c r="G197"/>
  <c r="L197"/>
</calcChain>
</file>

<file path=xl/sharedStrings.xml><?xml version="1.0" encoding="utf-8"?>
<sst xmlns="http://schemas.openxmlformats.org/spreadsheetml/2006/main" count="332" uniqueCount="100">
  <si>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</si>
  <si>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</si>
  <si>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</si>
  <si>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</si>
  <si>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</si>
  <si>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</si>
  <si>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</si>
  <si>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</si>
  <si>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</si>
  <si>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</si>
  <si>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</si>
  <si>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</si>
  <si>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</si>
  <si>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</si>
  <si>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</si>
  <si>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</si>
  <si>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</si>
  <si>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</si>
  <si>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</si>
  <si>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</si>
  <si>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</si>
  <si>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</si>
  <si>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</si>
  <si>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</si>
  <si>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</si>
  <si>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</si>
  <si>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</si>
  <si>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</si>
  <si>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</si>
  <si>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</si>
  <si>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</si>
  <si>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</si>
  <si>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</si>
  <si>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</si>
  <si>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</si>
  <si>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</si>
  <si>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</si>
  <si>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</si>
  <si>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</si>
  <si>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</si>
  <si>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</si>
  <si>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</si>
  <si>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</si>
  <si>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</si>
  <si>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</si>
  <si>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</si>
  <si>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Хлеб ржаной</t>
  </si>
  <si>
    <t>кисломол.</t>
  </si>
  <si>
    <t>54-1з</t>
  </si>
  <si>
    <t>54-10г</t>
  </si>
  <si>
    <t>Картофель отварной в молоке</t>
  </si>
  <si>
    <t>Курица тушеная с морковью</t>
  </si>
  <si>
    <t>54-25м</t>
  </si>
  <si>
    <t>Какао с молоком</t>
  </si>
  <si>
    <t>54-21гн</t>
  </si>
  <si>
    <t>Салат из белокачанной капусты с помидрами и огурцами</t>
  </si>
  <si>
    <t>54-6з</t>
  </si>
  <si>
    <t>Макароны отварные</t>
  </si>
  <si>
    <t>54-1г</t>
  </si>
  <si>
    <t>Фрикадельки из говядины</t>
  </si>
  <si>
    <t>54-29м</t>
  </si>
  <si>
    <t>Соус красный основной</t>
  </si>
  <si>
    <t>54-3соус</t>
  </si>
  <si>
    <t>Чай с молоком и сахаром</t>
  </si>
  <si>
    <t>54-4гн</t>
  </si>
  <si>
    <t>Яблоко</t>
  </si>
  <si>
    <t>Рис отварной</t>
  </si>
  <si>
    <t>54-6г</t>
  </si>
  <si>
    <t>54-11р</t>
  </si>
  <si>
    <t>Рыба тушеная в томате с овощами (минтай)</t>
  </si>
  <si>
    <t>Сыр твердых сортов в нарезке</t>
  </si>
  <si>
    <t>Каша гречневая рассыпчатая</t>
  </si>
  <si>
    <t>54-4г</t>
  </si>
  <si>
    <t>Котлета из курицы</t>
  </si>
  <si>
    <t>54-5м</t>
  </si>
  <si>
    <t>Компот из смеси сухофруктов</t>
  </si>
  <si>
    <t>54-1хн</t>
  </si>
  <si>
    <t>Апельсин</t>
  </si>
  <si>
    <t>Каша вязкая молочная пшенная</t>
  </si>
  <si>
    <t>54-6к</t>
  </si>
  <si>
    <t>Помидор в нарезке</t>
  </si>
  <si>
    <t>54-3з</t>
  </si>
  <si>
    <t>Макароны отварные с овощами</t>
  </si>
  <si>
    <t>54-2г</t>
  </si>
  <si>
    <t>Чай с лимоном и сахаром</t>
  </si>
  <si>
    <t>54-3гн</t>
  </si>
  <si>
    <t>Рагу из курицы</t>
  </si>
  <si>
    <t>54-22м</t>
  </si>
  <si>
    <t>54-45гн</t>
  </si>
  <si>
    <t>Плов с курицей</t>
  </si>
  <si>
    <t>54-12м</t>
  </si>
  <si>
    <t>Огурец в нарезке</t>
  </si>
  <si>
    <t>54-2з</t>
  </si>
  <si>
    <t>Банан</t>
  </si>
  <si>
    <t>Тефтели из говядины с рисом</t>
  </si>
  <si>
    <t>54-16м</t>
  </si>
  <si>
    <t>Соус молочный натуральный</t>
  </si>
  <si>
    <t>54-5соус</t>
  </si>
  <si>
    <t>МОБУ "Боевогорская СОШ"</t>
  </si>
  <si>
    <t>Шуйтасова М.З.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</si>
</sst>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98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99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41</v>
      </c>
      <c r="L6" s="40">
        <v>20.87</v>
      </c>
    </row>
    <row r="7" spans="1:12" ht="15">
      <c r="A7" s="23"/>
      <c r="B7" s="15"/>
      <c r="C7" s="11"/>
      <c r="D7" s="6" t="s">
        <v>47</v>
      </c>
      <c r="E7" s="42" t="s">
        <v>70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48</v>
      </c>
      <c r="L7" s="43">
        <v>11.1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1.43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45</v>
      </c>
      <c r="L9" s="43">
        <v>2.3199999999999998</v>
      </c>
    </row>
    <row r="10" spans="1:12" ht="15">
      <c r="A10" s="23"/>
      <c r="B10" s="15"/>
      <c r="C10" s="11"/>
      <c r="D10" s="7" t="s">
        <v>24</v>
      </c>
      <c r="E10" s="42" t="s">
        <v>93</v>
      </c>
      <c r="F10" s="43">
        <v>150</v>
      </c>
      <c r="G10" s="43">
        <v>2.2999999999999998</v>
      </c>
      <c r="H10" s="43">
        <v>0.8</v>
      </c>
      <c r="I10" s="43">
        <v>31.5</v>
      </c>
      <c r="J10" s="43">
        <v>141.80000000000001</v>
      </c>
      <c r="K10" s="44" t="s">
        <v>45</v>
      </c>
      <c r="L10" s="43">
        <v>24.7</v>
      </c>
    </row>
    <row r="11" spans="1:12" ht="15">
      <c r="A11" s="23"/>
      <c r="B11" s="15"/>
      <c r="C11" s="11"/>
      <c r="D11" s="6" t="s">
        <v>23</v>
      </c>
      <c r="E11" s="42" t="s">
        <v>46</v>
      </c>
      <c r="F11" s="43">
        <v>22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45</v>
      </c>
      <c r="L11" s="43">
        <v>0.99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632</v>
      </c>
      <c r="G13" s="19">
        <f t="shared" ref="G13:J13" si="0">SUM(G6:G12)</f>
        <v>19.7</v>
      </c>
      <c r="H13" s="19">
        <f t="shared" si="0"/>
        <v>17.200000000000003</v>
      </c>
      <c r="I13" s="19">
        <f t="shared" si="0"/>
        <v>102.7</v>
      </c>
      <c r="J13" s="19">
        <f t="shared" si="0"/>
        <v>643.30000000000007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632</v>
      </c>
      <c r="G24" s="32">
        <f t="shared" ref="G24:J24" si="4">G13+G23</f>
        <v>19.7</v>
      </c>
      <c r="H24" s="32">
        <f t="shared" si="4"/>
        <v>17.200000000000003</v>
      </c>
      <c r="I24" s="32">
        <f t="shared" si="4"/>
        <v>102.7</v>
      </c>
      <c r="J24" s="32">
        <f t="shared" si="4"/>
        <v>643.30000000000007</v>
      </c>
      <c r="K24" s="32"/>
      <c r="L24" s="32">
        <f t="shared" ref="L24" si="5">L13+L23</f>
        <v>61.410000000000004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4.5</v>
      </c>
      <c r="H25" s="40">
        <v>5.5</v>
      </c>
      <c r="I25" s="40">
        <v>26.5</v>
      </c>
      <c r="J25" s="40">
        <v>173.7</v>
      </c>
      <c r="K25" s="41" t="s">
        <v>49</v>
      </c>
      <c r="L25" s="40">
        <v>7.93</v>
      </c>
    </row>
    <row r="26" spans="1:12" ht="15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52</v>
      </c>
      <c r="L26" s="43">
        <v>32.78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11.52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45</v>
      </c>
      <c r="L28" s="43">
        <v>2.3199999999999998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46</v>
      </c>
      <c r="F30" s="43">
        <v>22</v>
      </c>
      <c r="G30" s="43">
        <v>1.7</v>
      </c>
      <c r="H30" s="43">
        <v>0.3</v>
      </c>
      <c r="I30" s="43">
        <v>8.4</v>
      </c>
      <c r="J30" s="43">
        <v>42.7</v>
      </c>
      <c r="K30" s="44" t="s">
        <v>45</v>
      </c>
      <c r="L30" s="43">
        <v>0.99</v>
      </c>
    </row>
    <row r="31" spans="1:12" ht="15">
      <c r="A31" s="14"/>
      <c r="B31" s="15"/>
      <c r="C31" s="11"/>
      <c r="D31" s="6" t="s">
        <v>26</v>
      </c>
      <c r="E31" s="42" t="s">
        <v>55</v>
      </c>
      <c r="F31" s="43">
        <v>60</v>
      </c>
      <c r="G31" s="43">
        <v>1.4</v>
      </c>
      <c r="H31" s="43">
        <v>6.6</v>
      </c>
      <c r="I31" s="43">
        <v>2.1</v>
      </c>
      <c r="J31" s="43">
        <v>73.5</v>
      </c>
      <c r="K31" s="44" t="s">
        <v>56</v>
      </c>
      <c r="L31" s="43">
        <v>5.87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577</v>
      </c>
      <c r="G32" s="19">
        <f t="shared" ref="G32:L32" si="6">SUM(G25:G31)</f>
        <v>29.799999999999997</v>
      </c>
      <c r="H32" s="19">
        <f t="shared" si="6"/>
        <v>22.1</v>
      </c>
      <c r="I32" s="19">
        <f t="shared" si="6"/>
        <v>76</v>
      </c>
      <c r="J32" s="19">
        <f t="shared" si="6"/>
        <v>622.20000000000005</v>
      </c>
      <c r="K32" s="25"/>
      <c r="L32" s="19">
        <f t="shared" si="6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577</v>
      </c>
      <c r="G43" s="32">
        <f t="shared" ref="G43:L43" si="8">G32+G42</f>
        <v>29.799999999999997</v>
      </c>
      <c r="H43" s="32">
        <f t="shared" si="8"/>
        <v>22.1</v>
      </c>
      <c r="I43" s="32">
        <f t="shared" si="8"/>
        <v>76</v>
      </c>
      <c r="J43" s="32">
        <f t="shared" si="8"/>
        <v>622.20000000000005</v>
      </c>
      <c r="K43" s="32"/>
      <c r="L43" s="32">
        <f t="shared" si="8"/>
        <v>61.410000000000004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5.3</v>
      </c>
      <c r="H44" s="40">
        <v>4.9000000000000004</v>
      </c>
      <c r="I44" s="40">
        <v>32.799999999999997</v>
      </c>
      <c r="J44" s="40">
        <v>196.8</v>
      </c>
      <c r="K44" s="41" t="s">
        <v>58</v>
      </c>
      <c r="L44" s="40">
        <v>9.6199999999999992</v>
      </c>
    </row>
    <row r="45" spans="1:12" ht="15">
      <c r="A45" s="23"/>
      <c r="B45" s="15"/>
      <c r="C45" s="11"/>
      <c r="D45" s="6" t="s">
        <v>21</v>
      </c>
      <c r="E45" s="42" t="s">
        <v>59</v>
      </c>
      <c r="F45" s="43">
        <v>50</v>
      </c>
      <c r="G45" s="43">
        <v>6.8</v>
      </c>
      <c r="H45" s="43">
        <v>6.1</v>
      </c>
      <c r="I45" s="43">
        <v>3.4</v>
      </c>
      <c r="J45" s="43">
        <v>95.6</v>
      </c>
      <c r="K45" s="44" t="s">
        <v>60</v>
      </c>
      <c r="L45" s="43">
        <v>21.61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6.53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45</v>
      </c>
      <c r="L47" s="43">
        <v>2.3199999999999998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45</v>
      </c>
      <c r="L48" s="43">
        <v>16.190000000000001</v>
      </c>
    </row>
    <row r="49" spans="1:12" ht="15">
      <c r="A49" s="23"/>
      <c r="B49" s="15"/>
      <c r="C49" s="11"/>
      <c r="D49" s="6" t="s">
        <v>23</v>
      </c>
      <c r="E49" s="42" t="s">
        <v>46</v>
      </c>
      <c r="F49" s="43">
        <v>22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45</v>
      </c>
      <c r="L49" s="43">
        <v>0.99</v>
      </c>
    </row>
    <row r="50" spans="1:12" ht="15">
      <c r="A50" s="23"/>
      <c r="B50" s="15"/>
      <c r="C50" s="11"/>
      <c r="D50" s="6" t="s">
        <v>21</v>
      </c>
      <c r="E50" s="42" t="s">
        <v>61</v>
      </c>
      <c r="F50" s="43">
        <v>50</v>
      </c>
      <c r="G50" s="43">
        <v>1.6</v>
      </c>
      <c r="H50" s="43">
        <v>1.2</v>
      </c>
      <c r="I50" s="43">
        <v>4.5</v>
      </c>
      <c r="J50" s="43">
        <v>35.299999999999997</v>
      </c>
      <c r="K50" s="44" t="s">
        <v>62</v>
      </c>
      <c r="L50" s="43">
        <v>4.1500000000000004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637</v>
      </c>
      <c r="G51" s="19">
        <f t="shared" ref="G51:L51" si="9">SUM(G44:G50)</f>
        <v>20.9</v>
      </c>
      <c r="H51" s="19">
        <f t="shared" si="9"/>
        <v>14.5</v>
      </c>
      <c r="I51" s="19">
        <f t="shared" si="9"/>
        <v>91.600000000000009</v>
      </c>
      <c r="J51" s="19">
        <f t="shared" si="9"/>
        <v>580.09999999999991</v>
      </c>
      <c r="K51" s="25"/>
      <c r="L51" s="19">
        <f t="shared" si="9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637</v>
      </c>
      <c r="G62" s="32">
        <f t="shared" ref="G62:L62" si="11">G51+G61</f>
        <v>20.9</v>
      </c>
      <c r="H62" s="32">
        <f t="shared" si="11"/>
        <v>14.5</v>
      </c>
      <c r="I62" s="32">
        <f t="shared" si="11"/>
        <v>91.600000000000009</v>
      </c>
      <c r="J62" s="32">
        <f t="shared" si="11"/>
        <v>580.09999999999991</v>
      </c>
      <c r="K62" s="32"/>
      <c r="L62" s="32">
        <f t="shared" si="11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67</v>
      </c>
      <c r="L63" s="40">
        <v>12.66</v>
      </c>
    </row>
    <row r="64" spans="1:12" ht="15">
      <c r="A64" s="23"/>
      <c r="B64" s="15"/>
      <c r="C64" s="11"/>
      <c r="D64" s="6" t="s">
        <v>21</v>
      </c>
      <c r="E64" s="42" t="s">
        <v>69</v>
      </c>
      <c r="F64" s="43">
        <v>70</v>
      </c>
      <c r="G64" s="43">
        <v>9.6999999999999993</v>
      </c>
      <c r="H64" s="43">
        <v>5.2</v>
      </c>
      <c r="I64" s="43">
        <v>4.4000000000000004</v>
      </c>
      <c r="J64" s="43">
        <v>103.1</v>
      </c>
      <c r="K64" s="44" t="s">
        <v>68</v>
      </c>
      <c r="L64" s="43">
        <v>19.309999999999999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43</v>
      </c>
      <c r="L65" s="43">
        <v>1.43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45</v>
      </c>
      <c r="L66" s="43">
        <v>2.3199999999999998</v>
      </c>
    </row>
    <row r="67" spans="1:12" ht="15">
      <c r="A67" s="23"/>
      <c r="B67" s="15"/>
      <c r="C67" s="11"/>
      <c r="D67" s="7" t="s">
        <v>24</v>
      </c>
      <c r="E67" s="42" t="s">
        <v>93</v>
      </c>
      <c r="F67" s="43">
        <v>150</v>
      </c>
      <c r="G67" s="43">
        <v>2.2999999999999998</v>
      </c>
      <c r="H67" s="43">
        <v>0.8</v>
      </c>
      <c r="I67" s="43">
        <v>31.5</v>
      </c>
      <c r="J67" s="43">
        <v>141.80000000000001</v>
      </c>
      <c r="K67" s="44" t="s">
        <v>45</v>
      </c>
      <c r="L67" s="43">
        <v>24.7</v>
      </c>
    </row>
    <row r="68" spans="1:12" ht="15">
      <c r="A68" s="23"/>
      <c r="B68" s="15"/>
      <c r="C68" s="11"/>
      <c r="D68" s="6" t="s">
        <v>23</v>
      </c>
      <c r="E68" s="42" t="s">
        <v>46</v>
      </c>
      <c r="F68" s="43">
        <v>22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45</v>
      </c>
      <c r="L68" s="43">
        <v>0.99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:L70" si="12">SUM(G63:G69)</f>
        <v>20.9</v>
      </c>
      <c r="H70" s="19">
        <f t="shared" si="12"/>
        <v>11.500000000000002</v>
      </c>
      <c r="I70" s="19">
        <f t="shared" si="12"/>
        <v>109.2</v>
      </c>
      <c r="J70" s="19">
        <f t="shared" si="12"/>
        <v>623.40000000000009</v>
      </c>
      <c r="K70" s="25"/>
      <c r="L70" s="19">
        <f t="shared" si="12"/>
        <v>61.410000000000004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637</v>
      </c>
      <c r="G81" s="32">
        <f t="shared" ref="G81:L81" si="14">G70+G80</f>
        <v>20.9</v>
      </c>
      <c r="H81" s="32">
        <f t="shared" si="14"/>
        <v>11.500000000000002</v>
      </c>
      <c r="I81" s="32">
        <f t="shared" si="14"/>
        <v>109.2</v>
      </c>
      <c r="J81" s="32">
        <f t="shared" si="14"/>
        <v>623.40000000000009</v>
      </c>
      <c r="K81" s="32"/>
      <c r="L81" s="32">
        <f t="shared" si="14"/>
        <v>61.410000000000004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72</v>
      </c>
      <c r="L82" s="40">
        <v>12.63</v>
      </c>
    </row>
    <row r="83" spans="1:12" ht="15">
      <c r="A83" s="23"/>
      <c r="B83" s="15"/>
      <c r="C83" s="11"/>
      <c r="D83" s="6" t="s">
        <v>21</v>
      </c>
      <c r="E83" s="42" t="s">
        <v>73</v>
      </c>
      <c r="F83" s="43">
        <v>50</v>
      </c>
      <c r="G83" s="43">
        <v>9.5</v>
      </c>
      <c r="H83" s="43">
        <v>2.2000000000000002</v>
      </c>
      <c r="I83" s="43">
        <v>6.7</v>
      </c>
      <c r="J83" s="43">
        <v>84.3</v>
      </c>
      <c r="K83" s="44" t="s">
        <v>74</v>
      </c>
      <c r="L83" s="43">
        <v>12.23</v>
      </c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76</v>
      </c>
      <c r="L84" s="43">
        <v>5.95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45</v>
      </c>
      <c r="L85" s="43">
        <v>2.3199999999999998</v>
      </c>
    </row>
    <row r="86" spans="1:12" ht="15">
      <c r="A86" s="23"/>
      <c r="B86" s="15"/>
      <c r="C86" s="11"/>
      <c r="D86" s="7" t="s">
        <v>24</v>
      </c>
      <c r="E86" s="42" t="s">
        <v>65</v>
      </c>
      <c r="F86" s="43">
        <v>120</v>
      </c>
      <c r="G86" s="43">
        <v>0.5</v>
      </c>
      <c r="H86" s="43">
        <v>0.5</v>
      </c>
      <c r="I86" s="43">
        <v>11.8</v>
      </c>
      <c r="J86" s="43">
        <v>53.3</v>
      </c>
      <c r="K86" s="44" t="s">
        <v>45</v>
      </c>
      <c r="L86" s="43">
        <v>16.190000000000001</v>
      </c>
    </row>
    <row r="87" spans="1:12" ht="15">
      <c r="A87" s="23"/>
      <c r="B87" s="15"/>
      <c r="C87" s="11"/>
      <c r="D87" s="6" t="s">
        <v>23</v>
      </c>
      <c r="E87" s="42" t="s">
        <v>46</v>
      </c>
      <c r="F87" s="43">
        <v>22</v>
      </c>
      <c r="G87" s="43">
        <v>1.7</v>
      </c>
      <c r="H87" s="43">
        <v>0.3</v>
      </c>
      <c r="I87" s="43">
        <v>8.4</v>
      </c>
      <c r="J87" s="43">
        <v>42.7</v>
      </c>
      <c r="K87" s="44" t="s">
        <v>45</v>
      </c>
      <c r="L87" s="43">
        <v>0.99</v>
      </c>
    </row>
    <row r="88" spans="1:12" ht="15">
      <c r="A88" s="23"/>
      <c r="B88" s="15"/>
      <c r="C88" s="11"/>
      <c r="D88" s="6" t="s">
        <v>47</v>
      </c>
      <c r="E88" s="42" t="s">
        <v>70</v>
      </c>
      <c r="F88" s="43">
        <v>15</v>
      </c>
      <c r="G88" s="43">
        <v>3.5</v>
      </c>
      <c r="H88" s="43">
        <v>4.4000000000000004</v>
      </c>
      <c r="I88" s="43">
        <v>0</v>
      </c>
      <c r="J88" s="43">
        <v>53.7</v>
      </c>
      <c r="K88" s="44" t="s">
        <v>48</v>
      </c>
      <c r="L88" s="43">
        <v>11.1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602</v>
      </c>
      <c r="G89" s="19">
        <f t="shared" ref="G89:L89" si="15">SUM(G82:G88)</f>
        <v>27.299999999999997</v>
      </c>
      <c r="H89" s="19">
        <f t="shared" si="15"/>
        <v>14.100000000000001</v>
      </c>
      <c r="I89" s="19">
        <f t="shared" si="15"/>
        <v>104.7</v>
      </c>
      <c r="J89" s="19">
        <f t="shared" si="15"/>
        <v>654.20000000000005</v>
      </c>
      <c r="K89" s="25"/>
      <c r="L89" s="19">
        <f t="shared" si="1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602</v>
      </c>
      <c r="G100" s="32">
        <f t="shared" ref="G100:L100" si="17">G89+G99</f>
        <v>27.299999999999997</v>
      </c>
      <c r="H100" s="32">
        <f t="shared" si="17"/>
        <v>14.100000000000001</v>
      </c>
      <c r="I100" s="32">
        <f t="shared" si="17"/>
        <v>104.7</v>
      </c>
      <c r="J100" s="32">
        <f t="shared" si="17"/>
        <v>654.20000000000005</v>
      </c>
      <c r="K100" s="32"/>
      <c r="L100" s="32">
        <f t="shared" si="17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79</v>
      </c>
      <c r="L101" s="40">
        <v>21.88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54</v>
      </c>
      <c r="L103" s="43">
        <v>11.52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45</v>
      </c>
      <c r="L104" s="43">
        <v>2.3199999999999998</v>
      </c>
    </row>
    <row r="105" spans="1:12" ht="15">
      <c r="A105" s="23"/>
      <c r="B105" s="15"/>
      <c r="C105" s="11"/>
      <c r="D105" s="7" t="s">
        <v>24</v>
      </c>
      <c r="E105" s="42" t="s">
        <v>93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45</v>
      </c>
      <c r="L105" s="43">
        <v>24.7</v>
      </c>
    </row>
    <row r="106" spans="1:12" ht="15">
      <c r="A106" s="23"/>
      <c r="B106" s="15"/>
      <c r="C106" s="11"/>
      <c r="D106" s="6" t="s">
        <v>23</v>
      </c>
      <c r="E106" s="42" t="s">
        <v>46</v>
      </c>
      <c r="F106" s="43">
        <v>22</v>
      </c>
      <c r="G106" s="43">
        <v>1.7</v>
      </c>
      <c r="H106" s="43">
        <v>0.3</v>
      </c>
      <c r="I106" s="43">
        <v>8.4</v>
      </c>
      <c r="J106" s="43">
        <v>42.7</v>
      </c>
      <c r="K106" s="44" t="s">
        <v>45</v>
      </c>
      <c r="L106" s="43">
        <v>0.99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18">SUM(G101:G107)</f>
        <v>20.399999999999999</v>
      </c>
      <c r="H108" s="19">
        <f t="shared" si="18"/>
        <v>15.100000000000001</v>
      </c>
      <c r="I108" s="19">
        <f t="shared" si="18"/>
        <v>112.10000000000001</v>
      </c>
      <c r="J108" s="19">
        <f t="shared" si="18"/>
        <v>665.3</v>
      </c>
      <c r="K108" s="25"/>
      <c r="L108" s="19">
        <f t="shared" ref="L108" si="19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617</v>
      </c>
      <c r="G119" s="32">
        <f t="shared" ref="G119:L119" si="22">G108+G118</f>
        <v>20.399999999999999</v>
      </c>
      <c r="H119" s="32">
        <f t="shared" si="22"/>
        <v>15.100000000000001</v>
      </c>
      <c r="I119" s="32">
        <f t="shared" si="22"/>
        <v>112.10000000000001</v>
      </c>
      <c r="J119" s="32">
        <f t="shared" si="22"/>
        <v>665.3</v>
      </c>
      <c r="K119" s="32"/>
      <c r="L119" s="32">
        <f t="shared" si="22"/>
        <v>61.410000000000004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180.7</v>
      </c>
      <c r="K120" s="41" t="s">
        <v>83</v>
      </c>
      <c r="L120" s="40">
        <v>10.62</v>
      </c>
    </row>
    <row r="121" spans="1:12" ht="15">
      <c r="A121" s="14"/>
      <c r="B121" s="15"/>
      <c r="C121" s="11"/>
      <c r="D121" s="6" t="s">
        <v>21</v>
      </c>
      <c r="E121" s="42" t="s">
        <v>51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52</v>
      </c>
      <c r="L121" s="43">
        <v>32.78</v>
      </c>
    </row>
    <row r="122" spans="1:12" ht="1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85</v>
      </c>
      <c r="L122" s="43">
        <v>3.86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45</v>
      </c>
      <c r="L123" s="43">
        <v>2.3199999999999998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46</v>
      </c>
      <c r="F125" s="43">
        <v>22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45</v>
      </c>
      <c r="L125" s="43">
        <v>0.99</v>
      </c>
    </row>
    <row r="126" spans="1:12" ht="15">
      <c r="A126" s="14"/>
      <c r="B126" s="15"/>
      <c r="C126" s="11"/>
      <c r="D126" s="6" t="s">
        <v>26</v>
      </c>
      <c r="E126" s="42" t="s">
        <v>80</v>
      </c>
      <c r="F126" s="43">
        <v>60</v>
      </c>
      <c r="G126" s="43">
        <v>0.7</v>
      </c>
      <c r="H126" s="43">
        <v>0.1</v>
      </c>
      <c r="I126" s="43">
        <v>2.2999999999999998</v>
      </c>
      <c r="J126" s="43">
        <v>12.8</v>
      </c>
      <c r="K126" s="44" t="s">
        <v>81</v>
      </c>
      <c r="L126" s="43">
        <v>10.84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23">SUM(G120:G126)</f>
        <v>24.799999999999997</v>
      </c>
      <c r="H127" s="19">
        <f t="shared" si="23"/>
        <v>12.9</v>
      </c>
      <c r="I127" s="19">
        <f t="shared" si="23"/>
        <v>70.3</v>
      </c>
      <c r="J127" s="19">
        <f t="shared" si="23"/>
        <v>496</v>
      </c>
      <c r="K127" s="25"/>
      <c r="L127" s="19">
        <f t="shared" ref="L127" si="24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577</v>
      </c>
      <c r="G138" s="32">
        <f t="shared" ref="G138:L138" si="27">G127+G137</f>
        <v>24.799999999999997</v>
      </c>
      <c r="H138" s="32">
        <f t="shared" si="27"/>
        <v>12.9</v>
      </c>
      <c r="I138" s="32">
        <f t="shared" si="27"/>
        <v>70.3</v>
      </c>
      <c r="J138" s="32">
        <f t="shared" si="27"/>
        <v>496</v>
      </c>
      <c r="K138" s="32"/>
      <c r="L138" s="32">
        <f t="shared" si="27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21</v>
      </c>
      <c r="H139" s="40">
        <v>7</v>
      </c>
      <c r="I139" s="40">
        <v>17.5</v>
      </c>
      <c r="J139" s="40">
        <v>217.3</v>
      </c>
      <c r="K139" s="41" t="s">
        <v>87</v>
      </c>
      <c r="L139" s="40">
        <v>29.38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88</v>
      </c>
      <c r="L141" s="43">
        <v>1.43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45</v>
      </c>
      <c r="L142" s="43">
        <v>2.3199999999999998</v>
      </c>
    </row>
    <row r="143" spans="1:12" ht="15">
      <c r="A143" s="23"/>
      <c r="B143" s="15"/>
      <c r="C143" s="11"/>
      <c r="D143" s="7" t="s">
        <v>24</v>
      </c>
      <c r="E143" s="42" t="s">
        <v>65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45</v>
      </c>
      <c r="L143" s="43">
        <v>16.190000000000001</v>
      </c>
    </row>
    <row r="144" spans="1:12" ht="15">
      <c r="A144" s="23"/>
      <c r="B144" s="15"/>
      <c r="C144" s="11"/>
      <c r="D144" s="6"/>
      <c r="E144" s="42" t="s">
        <v>46</v>
      </c>
      <c r="F144" s="43">
        <v>22</v>
      </c>
      <c r="G144" s="43">
        <v>1.7</v>
      </c>
      <c r="H144" s="43">
        <v>0.3</v>
      </c>
      <c r="I144" s="43">
        <v>8.4</v>
      </c>
      <c r="J144" s="43">
        <v>42.7</v>
      </c>
      <c r="K144" s="44" t="s">
        <v>45</v>
      </c>
      <c r="L144" s="43">
        <v>0.99</v>
      </c>
    </row>
    <row r="145" spans="1:12" ht="15">
      <c r="A145" s="23"/>
      <c r="B145" s="15"/>
      <c r="C145" s="11"/>
      <c r="D145" s="6" t="s">
        <v>47</v>
      </c>
      <c r="E145" s="42" t="s">
        <v>70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53.7</v>
      </c>
      <c r="K145" s="44" t="s">
        <v>48</v>
      </c>
      <c r="L145" s="43">
        <v>11.1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602</v>
      </c>
      <c r="G146" s="19">
        <f t="shared" ref="G146:J146" si="28">SUM(G139:G145)</f>
        <v>30.2</v>
      </c>
      <c r="H146" s="19">
        <f t="shared" si="28"/>
        <v>12.600000000000001</v>
      </c>
      <c r="I146" s="19">
        <f t="shared" si="28"/>
        <v>65</v>
      </c>
      <c r="J146" s="19">
        <f t="shared" si="28"/>
        <v>493.90000000000003</v>
      </c>
      <c r="K146" s="25"/>
      <c r="L146" s="19">
        <f t="shared" ref="L146" si="29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602</v>
      </c>
      <c r="G157" s="32">
        <f t="shared" ref="G157:L157" si="32">G146+G156</f>
        <v>30.2</v>
      </c>
      <c r="H157" s="32">
        <f t="shared" si="32"/>
        <v>12.600000000000001</v>
      </c>
      <c r="I157" s="32">
        <f t="shared" si="32"/>
        <v>65</v>
      </c>
      <c r="J157" s="32">
        <f t="shared" si="32"/>
        <v>493.90000000000003</v>
      </c>
      <c r="K157" s="32"/>
      <c r="L157" s="32">
        <f t="shared" si="32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200</v>
      </c>
      <c r="G158" s="40">
        <v>27.2</v>
      </c>
      <c r="H158" s="40">
        <v>8.1</v>
      </c>
      <c r="I158" s="40">
        <v>33.200000000000003</v>
      </c>
      <c r="J158" s="40">
        <v>314.60000000000002</v>
      </c>
      <c r="K158" s="41" t="s">
        <v>90</v>
      </c>
      <c r="L158" s="40">
        <v>28.15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76</v>
      </c>
      <c r="L160" s="43">
        <v>5.95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45</v>
      </c>
      <c r="L161" s="43">
        <v>2.3199999999999998</v>
      </c>
    </row>
    <row r="162" spans="1:12" ht="1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45</v>
      </c>
      <c r="L162" s="43">
        <v>24</v>
      </c>
    </row>
    <row r="163" spans="1:12" ht="15">
      <c r="A163" s="23"/>
      <c r="B163" s="15"/>
      <c r="C163" s="11"/>
      <c r="D163" s="6" t="s">
        <v>23</v>
      </c>
      <c r="E163" s="42" t="s">
        <v>46</v>
      </c>
      <c r="F163" s="43">
        <v>22</v>
      </c>
      <c r="G163" s="43">
        <v>1.7</v>
      </c>
      <c r="H163" s="43">
        <v>0.3</v>
      </c>
      <c r="I163" s="43">
        <v>8.4</v>
      </c>
      <c r="J163" s="43">
        <v>42.7</v>
      </c>
      <c r="K163" s="44" t="s">
        <v>45</v>
      </c>
      <c r="L163" s="43">
        <v>0.99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567</v>
      </c>
      <c r="G165" s="19">
        <f t="shared" ref="G165:J165" si="33">SUM(G158:G164)</f>
        <v>33.699999999999996</v>
      </c>
      <c r="H165" s="19">
        <f t="shared" si="33"/>
        <v>9</v>
      </c>
      <c r="I165" s="19">
        <f t="shared" si="33"/>
        <v>91.6</v>
      </c>
      <c r="J165" s="19">
        <f t="shared" si="33"/>
        <v>581.6</v>
      </c>
      <c r="K165" s="25"/>
      <c r="L165" s="19">
        <f t="shared" ref="L165" si="34">SUM(L158:L164)</f>
        <v>61.410000000000004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567</v>
      </c>
      <c r="G176" s="32">
        <f t="shared" ref="G176:L176" si="37">G165+G175</f>
        <v>33.699999999999996</v>
      </c>
      <c r="H176" s="32">
        <f t="shared" si="37"/>
        <v>9</v>
      </c>
      <c r="I176" s="32">
        <f t="shared" si="37"/>
        <v>91.6</v>
      </c>
      <c r="J176" s="32">
        <f t="shared" si="37"/>
        <v>581.6</v>
      </c>
      <c r="K176" s="32"/>
      <c r="L176" s="32">
        <f t="shared" si="37"/>
        <v>61.410000000000004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4.5</v>
      </c>
      <c r="H177" s="40">
        <v>5.5</v>
      </c>
      <c r="I177" s="40">
        <v>26.5</v>
      </c>
      <c r="J177" s="40">
        <v>173.7</v>
      </c>
      <c r="K177" s="41" t="s">
        <v>49</v>
      </c>
      <c r="L177" s="40">
        <v>7.93</v>
      </c>
    </row>
    <row r="178" spans="1:12" ht="15.75" thickBot="1">
      <c r="A178" s="23"/>
      <c r="B178" s="15"/>
      <c r="C178" s="11"/>
      <c r="D178" s="6" t="s">
        <v>21</v>
      </c>
      <c r="E178" s="42" t="s">
        <v>94</v>
      </c>
      <c r="F178" s="43">
        <v>60</v>
      </c>
      <c r="G178" s="43">
        <v>8.6999999999999993</v>
      </c>
      <c r="H178" s="43">
        <v>8.8000000000000007</v>
      </c>
      <c r="I178" s="43">
        <v>4.9000000000000004</v>
      </c>
      <c r="J178" s="43">
        <v>133.1</v>
      </c>
      <c r="K178" s="44" t="s">
        <v>95</v>
      </c>
      <c r="L178" s="43">
        <v>28.48</v>
      </c>
    </row>
    <row r="179" spans="1:12" ht="15">
      <c r="A179" s="23"/>
      <c r="B179" s="15"/>
      <c r="C179" s="11"/>
      <c r="D179" s="6" t="s">
        <v>21</v>
      </c>
      <c r="E179" s="42" t="s">
        <v>96</v>
      </c>
      <c r="F179" s="43">
        <v>50</v>
      </c>
      <c r="G179" s="43">
        <v>1.8</v>
      </c>
      <c r="H179" s="43">
        <v>3.7</v>
      </c>
      <c r="I179" s="43">
        <v>4.8</v>
      </c>
      <c r="J179" s="43">
        <v>59.6</v>
      </c>
      <c r="K179" s="44" t="s">
        <v>97</v>
      </c>
      <c r="L179" s="40">
        <v>2.58</v>
      </c>
    </row>
    <row r="180" spans="1:12" ht="15">
      <c r="A180" s="23"/>
      <c r="B180" s="15"/>
      <c r="C180" s="11"/>
      <c r="D180" s="7" t="s">
        <v>22</v>
      </c>
      <c r="E180" s="42" t="s">
        <v>53</v>
      </c>
      <c r="F180" s="43">
        <v>200</v>
      </c>
      <c r="G180" s="43">
        <v>4.7</v>
      </c>
      <c r="H180" s="43">
        <v>3.5</v>
      </c>
      <c r="I180" s="43">
        <v>12.5</v>
      </c>
      <c r="J180" s="43">
        <v>100.4</v>
      </c>
      <c r="K180" s="44" t="s">
        <v>54</v>
      </c>
      <c r="L180" s="43">
        <v>11.52</v>
      </c>
    </row>
    <row r="181" spans="1:12" ht="15">
      <c r="A181" s="23"/>
      <c r="B181" s="15"/>
      <c r="C181" s="11"/>
      <c r="D181" s="7" t="s">
        <v>23</v>
      </c>
      <c r="E181" s="42" t="s">
        <v>44</v>
      </c>
      <c r="F181" s="43">
        <v>45</v>
      </c>
      <c r="G181" s="43">
        <v>3.4</v>
      </c>
      <c r="H181" s="43">
        <v>0.4</v>
      </c>
      <c r="I181" s="43">
        <v>22.1</v>
      </c>
      <c r="J181" s="43">
        <v>105.5</v>
      </c>
      <c r="K181" s="44" t="s">
        <v>45</v>
      </c>
      <c r="L181" s="43">
        <v>2.3199999999999998</v>
      </c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 t="s">
        <v>23</v>
      </c>
      <c r="E183" s="42" t="s">
        <v>46</v>
      </c>
      <c r="F183" s="43">
        <v>22</v>
      </c>
      <c r="G183" s="43">
        <v>1.7</v>
      </c>
      <c r="H183" s="43">
        <v>0.3</v>
      </c>
      <c r="I183" s="43">
        <v>8.4</v>
      </c>
      <c r="J183" s="43">
        <v>42.7</v>
      </c>
      <c r="K183" s="44" t="s">
        <v>45</v>
      </c>
      <c r="L183" s="43">
        <v>0.99</v>
      </c>
    </row>
    <row r="184" spans="1:12" ht="15">
      <c r="A184" s="23"/>
      <c r="B184" s="15"/>
      <c r="C184" s="11"/>
      <c r="D184" s="6" t="s">
        <v>26</v>
      </c>
      <c r="E184" s="42" t="s">
        <v>91</v>
      </c>
      <c r="F184" s="43">
        <v>60</v>
      </c>
      <c r="G184" s="43">
        <v>0.5</v>
      </c>
      <c r="H184" s="43">
        <v>0.1</v>
      </c>
      <c r="I184" s="43">
        <v>1.5</v>
      </c>
      <c r="J184" s="43">
        <v>8.5</v>
      </c>
      <c r="K184" s="44" t="s">
        <v>92</v>
      </c>
      <c r="L184" s="43">
        <v>7.59</v>
      </c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SUM(F177:F184)</f>
        <v>587</v>
      </c>
      <c r="G185" s="19">
        <f>SUM(G177:G184)</f>
        <v>25.299999999999997</v>
      </c>
      <c r="H185" s="19">
        <f>SUM(H177:H184)</f>
        <v>22.3</v>
      </c>
      <c r="I185" s="19">
        <f>SUM(I177:I184)</f>
        <v>80.7</v>
      </c>
      <c r="J185" s="19">
        <f>SUM(J177:J184)</f>
        <v>623.5</v>
      </c>
      <c r="K185" s="25"/>
      <c r="L185" s="19">
        <f>SUM(L177:L184)</f>
        <v>61.41</v>
      </c>
    </row>
    <row r="186" spans="1:12" ht="15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38">SUM(G186:G194)</f>
        <v>0</v>
      </c>
      <c r="H195" s="19">
        <f t="shared" si="38"/>
        <v>0</v>
      </c>
      <c r="I195" s="19">
        <f t="shared" si="38"/>
        <v>0</v>
      </c>
      <c r="J195" s="19">
        <f t="shared" si="38"/>
        <v>0</v>
      </c>
      <c r="K195" s="25"/>
      <c r="L195" s="19">
        <f t="shared" ref="L195" si="39">SUM(L186:L194)</f>
        <v>0</v>
      </c>
    </row>
    <row r="196" spans="1:12" ht="15.75" thickBot="1">
      <c r="A196" s="29">
        <f>A177</f>
        <v>2</v>
      </c>
      <c r="B196" s="30">
        <f>B177</f>
        <v>5</v>
      </c>
      <c r="C196" s="51" t="s">
        <v>4</v>
      </c>
      <c r="D196" s="52"/>
      <c r="E196" s="31"/>
      <c r="F196" s="32">
        <f>F185+F195</f>
        <v>587</v>
      </c>
      <c r="G196" s="32">
        <f t="shared" ref="G196:L196" si="40">G185+G195</f>
        <v>25.299999999999997</v>
      </c>
      <c r="H196" s="32">
        <f t="shared" si="40"/>
        <v>22.3</v>
      </c>
      <c r="I196" s="32">
        <f t="shared" si="40"/>
        <v>80.7</v>
      </c>
      <c r="J196" s="32">
        <f t="shared" si="40"/>
        <v>623.5</v>
      </c>
      <c r="K196" s="32"/>
      <c r="L196" s="32">
        <f t="shared" si="40"/>
        <v>61.41</v>
      </c>
    </row>
    <row r="197" spans="1:12" ht="13.5" thickBot="1">
      <c r="A197" s="27"/>
      <c r="B197" s="28"/>
      <c r="C197" s="56" t="s">
        <v>5</v>
      </c>
      <c r="D197" s="56"/>
      <c r="E197" s="56"/>
      <c r="F197" s="34">
        <f>(F24+F43+F62+F81+F100+F119+F138+F157+F176+F196)/(IF(F24=0,0,1)+IF(F43=0,0,1)+IF(F62=0,0,1)+IF(F81=0,0,1)+IF(F100=0,0,1)+IF(F119=0,0,1)+IF(F138=0,0,1)+IF(F157=0,0,1)+IF(F176=0,0,1)+IF(F196=0,0,1))</f>
        <v>603.5</v>
      </c>
      <c r="G197" s="34">
        <f>(G24+G43+G62+G81+G100+G119+G138+G157+G176+G196)/(IF(G24=0,0,1)+IF(G43=0,0,1)+IF(G62=0,0,1)+IF(G81=0,0,1)+IF(G100=0,0,1)+IF(G119=0,0,1)+IF(G138=0,0,1)+IF(G157=0,0,1)+IF(G176=0,0,1)+IF(G196=0,0,1))</f>
        <v>25.3</v>
      </c>
      <c r="H197" s="34">
        <f>(H24+H43+H62+H81+H100+H119+H138+H157+H176+H196)/(IF(H24=0,0,1)+IF(H43=0,0,1)+IF(H62=0,0,1)+IF(H81=0,0,1)+IF(H100=0,0,1)+IF(H119=0,0,1)+IF(H138=0,0,1)+IF(H157=0,0,1)+IF(H176=0,0,1)+IF(H196=0,0,1))</f>
        <v>15.13</v>
      </c>
      <c r="I197" s="34">
        <f>(I24+I43+I62+I81+I100+I119+I138+I157+I176+I196)/(IF(I24=0,0,1)+IF(I43=0,0,1)+IF(I62=0,0,1)+IF(I81=0,0,1)+IF(I100=0,0,1)+IF(I119=0,0,1)+IF(I138=0,0,1)+IF(I157=0,0,1)+IF(I176=0,0,1)+IF(I196=0,0,1))</f>
        <v>90.39</v>
      </c>
      <c r="J197" s="34">
        <f>(J24+J43+J62+J81+J100+J119+J138+J157+J176+J196)/(IF(J24=0,0,1)+IF(J43=0,0,1)+IF(J62=0,0,1)+IF(J81=0,0,1)+IF(J100=0,0,1)+IF(J119=0,0,1)+IF(J138=0,0,1)+IF(J157=0,0,1)+IF(J176=0,0,1)+IF(J196=0,0,1))</f>
        <v>598.35</v>
      </c>
      <c r="K197" s="34"/>
      <c r="L197" s="34">
        <f>(L24+L43+L62+L81+L100+L119+L138+L157+L176+L196)/(IF(L24=0,0,1)+IF(L43=0,0,1)+IF(L62=0,0,1)+IF(L81=0,0,1)+IF(L100=0,0,1)+IF(L119=0,0,1)+IF(L138=0,0,1)+IF(L157=0,0,1)+IF(L176=0,0,1)+IF(L196=0,0,1))</f>
        <v>61.409999999999989</v>
      </c>
    </row>
  </sheetData>
  <mergeCells count="14">
    <mergeCell ref="C196:D196"/>
    <mergeCell ref="C197:E197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некто</cp:lastModifiedBy>
  <dcterms:created xsi:type="dcterms:W3CDTF">2022-05-16T14:23:56Z</dcterms:created>
  <dcterms:modified xsi:type="dcterms:W3CDTF">2023-11-27T06:17:52Z</dcterms:modified>
</cp:coreProperties>
</file>